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19760" yWindow="920" windowWidth="16200" windowHeight="11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F17" i="1"/>
  <c r="F16" i="1"/>
  <c r="F15" i="1"/>
  <c r="F14" i="1"/>
  <c r="F13" i="1"/>
  <c r="F10" i="1"/>
  <c r="F9" i="1"/>
  <c r="F8" i="1"/>
  <c r="F7" i="1"/>
  <c r="F6" i="1"/>
  <c r="H6" i="1"/>
  <c r="H17" i="1"/>
  <c r="H16" i="1"/>
  <c r="H15" i="1"/>
  <c r="H14" i="1"/>
  <c r="H13" i="1"/>
  <c r="H10" i="1"/>
  <c r="H9" i="1"/>
  <c r="H8" i="1"/>
  <c r="H7" i="1"/>
  <c r="G17" i="1"/>
  <c r="G16" i="1"/>
  <c r="G15" i="1"/>
  <c r="G14" i="1"/>
  <c r="G13" i="1"/>
  <c r="G10" i="1"/>
  <c r="G9" i="1"/>
  <c r="G8" i="1"/>
  <c r="G7" i="1"/>
  <c r="D13" i="1"/>
  <c r="E13" i="1"/>
  <c r="D14" i="1"/>
  <c r="E14" i="1"/>
  <c r="D15" i="1"/>
  <c r="E15" i="1"/>
  <c r="D16" i="1"/>
  <c r="E16" i="1"/>
  <c r="D17" i="1"/>
  <c r="E17" i="1"/>
  <c r="H18" i="1"/>
  <c r="D6" i="1"/>
  <c r="E6" i="1"/>
  <c r="D7" i="1"/>
  <c r="E7" i="1"/>
  <c r="D8" i="1"/>
  <c r="E8" i="1"/>
  <c r="D9" i="1"/>
  <c r="E9" i="1"/>
  <c r="D10" i="1"/>
  <c r="E10" i="1"/>
  <c r="H11" i="1"/>
</calcChain>
</file>

<file path=xl/sharedStrings.xml><?xml version="1.0" encoding="utf-8"?>
<sst xmlns="http://schemas.openxmlformats.org/spreadsheetml/2006/main" count="31" uniqueCount="25">
  <si>
    <t>MEN</t>
  </si>
  <si>
    <t>WOMEN</t>
  </si>
  <si>
    <t>Total subject to</t>
  </si>
  <si>
    <t>Average subject to</t>
  </si>
  <si>
    <t xml:space="preserve">Total tax cut </t>
  </si>
  <si>
    <t xml:space="preserve">Number </t>
  </si>
  <si>
    <t>(thousands)</t>
  </si>
  <si>
    <t>2013-2014</t>
  </si>
  <si>
    <t>additional rate (£)</t>
  </si>
  <si>
    <t>add'l rate (£m)</t>
  </si>
  <si>
    <t>(£bn)</t>
  </si>
  <si>
    <t>total (£bn)</t>
  </si>
  <si>
    <t>Income</t>
  </si>
  <si>
    <t>range £</t>
  </si>
  <si>
    <t>150k</t>
  </si>
  <si>
    <t>200k</t>
  </si>
  <si>
    <t>300k</t>
  </si>
  <si>
    <t>500k</t>
  </si>
  <si>
    <t>1m</t>
  </si>
  <si>
    <t>Total Pretax</t>
  </si>
  <si>
    <t>Income (£m)</t>
  </si>
  <si>
    <t>Av. pretax</t>
  </si>
  <si>
    <t>Total tax cut from</t>
  </si>
  <si>
    <t xml:space="preserve">45p to 40 (£m) </t>
  </si>
  <si>
    <t>Income (£)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</si>
</sst>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b/>
      <sz val="16"/>
      <color rgb="FF000000"/>
      <name val="Calibri"/>
      <scheme val="minor"/>
    </font>
    <font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2" fontId="0" fillId="0" borderId="0" xfId="0" applyNumberFormat="1"/>
    <xf numFmtId="1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1" fontId="1" fillId="0" borderId="0" xfId="0" applyNumberFormat="1" applyFont="1"/>
    <xf numFmtId="0" fontId="0" fillId="0" borderId="0" xfId="0" applyFont="1"/>
  </cellXfs>
  <cellStyles count="7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tabSelected="1" topLeftCell="A2" workbookViewId="0">
      <selection activeCell="F20" sqref="F20"/>
    </sheetView>
  </sheetViews>
  <sheetFormatPr baseColWidth="10" defaultRowHeight="15" x14ac:dyDescent="0"/>
  <cols>
    <col min="2" max="2" width="10.6640625" customWidth="1"/>
    <col min="3" max="3" width="12.83203125" customWidth="1"/>
    <col min="4" max="4" width="13.33203125" customWidth="1"/>
    <col min="5" max="5" width="17" customWidth="1"/>
    <col min="6" max="6" width="14.1640625" customWidth="1"/>
    <col min="7" max="7" width="15.1640625" customWidth="1"/>
  </cols>
  <sheetData>
    <row r="2" spans="1:9">
      <c r="B2" t="s">
        <v>7</v>
      </c>
    </row>
    <row r="3" spans="1:9" ht="20">
      <c r="A3" s="4" t="s">
        <v>0</v>
      </c>
    </row>
    <row r="4" spans="1:9">
      <c r="A4" s="1" t="s">
        <v>12</v>
      </c>
      <c r="B4" s="1" t="s">
        <v>5</v>
      </c>
      <c r="C4" s="1" t="s">
        <v>19</v>
      </c>
      <c r="D4" s="1" t="s">
        <v>21</v>
      </c>
      <c r="E4" s="1" t="s">
        <v>3</v>
      </c>
      <c r="F4" s="1" t="s">
        <v>2</v>
      </c>
      <c r="G4" s="1" t="s">
        <v>22</v>
      </c>
      <c r="H4" s="1" t="s">
        <v>4</v>
      </c>
    </row>
    <row r="5" spans="1:9">
      <c r="A5" s="1" t="s">
        <v>13</v>
      </c>
      <c r="B5" s="1" t="s">
        <v>6</v>
      </c>
      <c r="C5" s="1" t="s">
        <v>20</v>
      </c>
      <c r="D5" s="1" t="s">
        <v>24</v>
      </c>
      <c r="E5" s="1" t="s">
        <v>8</v>
      </c>
      <c r="F5" s="1" t="s">
        <v>9</v>
      </c>
      <c r="G5" s="1" t="s">
        <v>23</v>
      </c>
      <c r="H5" s="1" t="s">
        <v>10</v>
      </c>
    </row>
    <row r="6" spans="1:9">
      <c r="A6" t="s">
        <v>14</v>
      </c>
      <c r="B6">
        <v>116</v>
      </c>
      <c r="C6">
        <v>19900</v>
      </c>
      <c r="D6" s="3">
        <f>C6/B6*1000</f>
        <v>171551.72413793104</v>
      </c>
      <c r="E6" s="3">
        <f>D6-150000</f>
        <v>21551.724137931044</v>
      </c>
      <c r="F6">
        <f>E6*B6/1000</f>
        <v>2500.0000000000009</v>
      </c>
      <c r="G6">
        <f>F6*0.05</f>
        <v>125.00000000000006</v>
      </c>
      <c r="H6">
        <f>G6/1000</f>
        <v>0.12500000000000006</v>
      </c>
    </row>
    <row r="7" spans="1:9">
      <c r="A7" t="s">
        <v>15</v>
      </c>
      <c r="B7">
        <v>79</v>
      </c>
      <c r="C7">
        <v>19000</v>
      </c>
      <c r="D7" s="3">
        <f>C7/B7*1000</f>
        <v>240506.32911392403</v>
      </c>
      <c r="E7" s="3">
        <f>D7-150000</f>
        <v>90506.329113924032</v>
      </c>
      <c r="F7">
        <f>E7*B7/1000</f>
        <v>7149.9999999999982</v>
      </c>
      <c r="G7">
        <f>E7*0.05*B7/1000</f>
        <v>357.49999999999994</v>
      </c>
      <c r="H7">
        <f>G7/1000</f>
        <v>0.35749999999999993</v>
      </c>
    </row>
    <row r="8" spans="1:9">
      <c r="A8" t="s">
        <v>16</v>
      </c>
      <c r="B8">
        <v>48</v>
      </c>
      <c r="C8">
        <v>18200</v>
      </c>
      <c r="D8" s="3">
        <f>C8/B8*1000</f>
        <v>379166.66666666669</v>
      </c>
      <c r="E8" s="3">
        <f>D8-150000</f>
        <v>229166.66666666669</v>
      </c>
      <c r="F8">
        <f>E8*B8/1000</f>
        <v>11000</v>
      </c>
      <c r="G8">
        <f>E8*0.05*B8/1000</f>
        <v>550.00000000000011</v>
      </c>
      <c r="H8">
        <f>G8/1000</f>
        <v>0.55000000000000016</v>
      </c>
    </row>
    <row r="9" spans="1:9">
      <c r="A9" t="s">
        <v>17</v>
      </c>
      <c r="B9">
        <v>27</v>
      </c>
      <c r="C9">
        <v>18400</v>
      </c>
      <c r="D9" s="3">
        <f>C9/B9*1000</f>
        <v>681481.48148148158</v>
      </c>
      <c r="E9" s="3">
        <f>D9-150000</f>
        <v>531481.48148148158</v>
      </c>
      <c r="F9">
        <f>E9*B9/1000</f>
        <v>14350.000000000002</v>
      </c>
      <c r="G9">
        <f>E9*0.05*B9/1000</f>
        <v>717.50000000000011</v>
      </c>
      <c r="H9">
        <f>G9/1000</f>
        <v>0.71750000000000014</v>
      </c>
    </row>
    <row r="10" spans="1:9">
      <c r="A10" t="s">
        <v>18</v>
      </c>
      <c r="B10">
        <v>14</v>
      </c>
      <c r="C10">
        <v>33600</v>
      </c>
      <c r="D10" s="3">
        <f>C10/B10*1000</f>
        <v>2400000</v>
      </c>
      <c r="E10" s="3">
        <f>D10-150000</f>
        <v>2250000</v>
      </c>
      <c r="F10">
        <f>E10*B10/1000</f>
        <v>31500</v>
      </c>
      <c r="G10">
        <f>E10*0.05*B10/1000</f>
        <v>1575</v>
      </c>
      <c r="H10">
        <f>G10/1000</f>
        <v>1.575</v>
      </c>
    </row>
    <row r="11" spans="1:9">
      <c r="B11" s="1"/>
      <c r="C11" s="1"/>
      <c r="D11" s="7"/>
      <c r="E11" s="7"/>
      <c r="F11" s="1"/>
      <c r="G11" s="1"/>
      <c r="H11" s="1">
        <f>SUM(H6:H10)</f>
        <v>3.3250000000000002</v>
      </c>
      <c r="I11" t="s">
        <v>11</v>
      </c>
    </row>
    <row r="12" spans="1:9" ht="20">
      <c r="A12" s="4" t="s">
        <v>1</v>
      </c>
    </row>
    <row r="13" spans="1:9">
      <c r="A13" t="s">
        <v>14</v>
      </c>
      <c r="B13">
        <v>27</v>
      </c>
      <c r="C13">
        <v>4610</v>
      </c>
      <c r="D13" s="3">
        <f>C13/B13*1000</f>
        <v>170740.74074074073</v>
      </c>
      <c r="E13" s="3">
        <f>D13-150000</f>
        <v>20740.74074074073</v>
      </c>
      <c r="F13">
        <f>E13*B13/1000</f>
        <v>559.99999999999977</v>
      </c>
      <c r="G13">
        <f>E13*0.05*B13/1000</f>
        <v>27.999999999999986</v>
      </c>
      <c r="H13">
        <f>G13/1000</f>
        <v>2.7999999999999987E-2</v>
      </c>
    </row>
    <row r="14" spans="1:9">
      <c r="A14" t="s">
        <v>15</v>
      </c>
      <c r="B14">
        <v>16</v>
      </c>
      <c r="C14">
        <v>3850</v>
      </c>
      <c r="D14" s="3">
        <f>C14/B14*1000</f>
        <v>240625</v>
      </c>
      <c r="E14" s="3">
        <f>D14-150000</f>
        <v>90625</v>
      </c>
      <c r="F14">
        <f>E14*B14/1000</f>
        <v>1450</v>
      </c>
      <c r="G14">
        <f>E14*0.05*B14/1000</f>
        <v>72.5</v>
      </c>
      <c r="H14">
        <f>G14/1000</f>
        <v>7.2499999999999995E-2</v>
      </c>
    </row>
    <row r="15" spans="1:9">
      <c r="A15" t="s">
        <v>16</v>
      </c>
      <c r="B15">
        <v>8</v>
      </c>
      <c r="C15">
        <v>3040</v>
      </c>
      <c r="D15" s="3">
        <f>C15/B15*1000</f>
        <v>380000</v>
      </c>
      <c r="E15" s="3">
        <f>D15-150000</f>
        <v>230000</v>
      </c>
      <c r="F15">
        <f>E15*B15/1000</f>
        <v>1840</v>
      </c>
      <c r="G15">
        <f>E15*0.05*B15/1000</f>
        <v>92</v>
      </c>
      <c r="H15">
        <f>G15/1000</f>
        <v>9.1999999999999998E-2</v>
      </c>
    </row>
    <row r="16" spans="1:9">
      <c r="A16" t="s">
        <v>17</v>
      </c>
      <c r="B16">
        <v>3</v>
      </c>
      <c r="C16">
        <v>2320</v>
      </c>
      <c r="D16" s="3">
        <f>C16/B16*1000</f>
        <v>773333.33333333337</v>
      </c>
      <c r="E16" s="3">
        <f>D16-150000</f>
        <v>623333.33333333337</v>
      </c>
      <c r="F16">
        <f>E16*B16/1000</f>
        <v>1870</v>
      </c>
      <c r="G16">
        <f>E16*0.05*B16/1000</f>
        <v>93.500000000000014</v>
      </c>
      <c r="H16">
        <f>G16/1000</f>
        <v>9.3500000000000014E-2</v>
      </c>
    </row>
    <row r="17" spans="1:9">
      <c r="A17" t="s">
        <v>18</v>
      </c>
      <c r="B17">
        <v>1</v>
      </c>
      <c r="C17">
        <v>2990</v>
      </c>
      <c r="D17" s="3">
        <f>C17/B17*1000</f>
        <v>2990000</v>
      </c>
      <c r="E17" s="3">
        <f>D17-150000</f>
        <v>2840000</v>
      </c>
      <c r="F17">
        <f>E17*B17/1000</f>
        <v>2840</v>
      </c>
      <c r="G17">
        <f>E17*0.05*B17/1000</f>
        <v>142</v>
      </c>
      <c r="H17">
        <f>G17/1000</f>
        <v>0.14199999999999999</v>
      </c>
    </row>
    <row r="18" spans="1:9">
      <c r="D18" s="3"/>
      <c r="E18" s="3"/>
      <c r="H18" s="1">
        <f>SUM(H13:H17)</f>
        <v>0.42799999999999994</v>
      </c>
      <c r="I18" t="s">
        <v>11</v>
      </c>
    </row>
    <row r="20" spans="1:9" ht="20">
      <c r="A20" s="5"/>
      <c r="B20" s="5"/>
      <c r="C20" s="5"/>
      <c r="D20" s="4"/>
      <c r="E20" s="5"/>
      <c r="F20" s="5"/>
      <c r="G20" s="5"/>
      <c r="H20" s="5"/>
    </row>
    <row r="21" spans="1:9" ht="20">
      <c r="A21" s="6"/>
      <c r="B21" s="6"/>
      <c r="C21" s="6"/>
      <c r="D21" s="6"/>
      <c r="E21" s="6"/>
      <c r="F21" s="6"/>
      <c r="G21" s="6"/>
      <c r="H21" s="6"/>
    </row>
    <row r="22" spans="1:9" ht="20">
      <c r="A22" s="5"/>
      <c r="B22" s="5"/>
      <c r="C22" s="5"/>
      <c r="D22" s="4"/>
      <c r="E22" s="5"/>
      <c r="F22" s="5"/>
      <c r="G22" s="5"/>
      <c r="H22" s="5"/>
    </row>
    <row r="27" spans="1:9">
      <c r="D27" s="8"/>
    </row>
    <row r="32" spans="1:9">
      <c r="B32" s="2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Self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Shaxson</dc:creator>
  <cp:lastModifiedBy>Nicholas Shaxson</cp:lastModifiedBy>
  <dcterms:created xsi:type="dcterms:W3CDTF">2016-03-09T08:31:25Z</dcterms:created>
  <dcterms:modified xsi:type="dcterms:W3CDTF">2016-03-11T14:14:56Z</dcterms:modified>
</cp:coreProperties>
</file>